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Demonstrativo Financeiro Contratual\VERSÃO COMPLETA - EXCEL E PDF\"/>
    </mc:Choice>
  </mc:AlternateContent>
  <xr:revisionPtr revIDLastSave="0" documentId="8_{10EDC034-D6C5-4C91-BF77-B03DDC678AA7}" xr6:coauthVersionLast="47" xr6:coauthVersionMax="47" xr10:uidLastSave="{00000000-0000-0000-0000-000000000000}"/>
  <bookViews>
    <workbookView xWindow="28680" yWindow="-120" windowWidth="29040" windowHeight="15720" xr2:uid="{B97AEA4F-47E4-4713-A1FC-5437D9C4293B}"/>
  </bookViews>
  <sheets>
    <sheet name="2023" sheetId="3" r:id="rId1"/>
    <sheet name="Orientações E-mail Adm 23.11.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7" i="3"/>
  <c r="C18" i="3"/>
  <c r="C17" i="3"/>
  <c r="E13" i="3"/>
  <c r="E8" i="3"/>
  <c r="E9" i="3"/>
  <c r="E10" i="3"/>
  <c r="E11" i="3"/>
  <c r="E12" i="3"/>
  <c r="E14" i="3"/>
  <c r="E15" i="3"/>
  <c r="E16" i="3"/>
  <c r="C8" i="3"/>
  <c r="B8" i="3"/>
  <c r="B7" i="3" l="1"/>
  <c r="E7" i="3" l="1"/>
  <c r="O7" i="3"/>
  <c r="O9" i="3"/>
  <c r="O8" i="3"/>
</calcChain>
</file>

<file path=xl/sharedStrings.xml><?xml version="1.0" encoding="utf-8"?>
<sst xmlns="http://schemas.openxmlformats.org/spreadsheetml/2006/main" count="27" uniqueCount="27">
  <si>
    <t>Contratado (R$)</t>
  </si>
  <si>
    <t>Recebido (R$)</t>
  </si>
  <si>
    <t xml:space="preserve">Desconto </t>
  </si>
  <si>
    <t>Saldo à receber</t>
  </si>
  <si>
    <t>DEMONSTRATIVO FINANCEIRO CONTRATUAL</t>
  </si>
  <si>
    <t>HOSPITAL MUNICIPAL VEREADOR JOSÉ STOROPOLLI</t>
  </si>
  <si>
    <t>Fonte: http://websaass.saude.prefeitura.sp.gov.br</t>
  </si>
  <si>
    <t>Janeiro</t>
  </si>
  <si>
    <t xml:space="preserve">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</si>
  <si>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</si>
  <si>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</si>
  <si>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</si>
  <si>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</si>
  <si>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</si>
  <si>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</si>
  <si>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</si>
  <si>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</si>
  <si>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</si>
  <si>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</si>
  <si>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</si>
  <si>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a. Demonstrativo Financeiro Contatual</t>
  </si>
  <si>
    <t>Contratado: valor pactuado em Contrato de Gestão/Convênio, Termo Aditivo e/ou publicação no Diário Oficial para o determinado mês. Descontos não devem ser</t>
  </si>
  <si>
    <t>considerados nesta coluna.</t>
  </si>
  <si>
    <t>Recebido: valor efetivamente recebido no mês, conforme fluxo de caixa, prestação de contas e/ou balancete.</t>
  </si>
  <si>
    <t>Desconto: valor descontado do pactuado.</t>
  </si>
  <si>
    <t>Saldo a receber: é a diferença entre o valor Contratado - Recebido - Desconto. Sugerimos inserir esta fórmula na coluna para todos os meses. Este saldo não deve</t>
  </si>
  <si>
    <t>ser apresentado de forma cumulativa.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</si>
</sst>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43" fontId="3" fillId="0" borderId="0" xfId="1" applyFont="1" applyFill="1"/>
    <xf numFmtId="4" fontId="0" fillId="0" borderId="0" xfId="0" applyNumberFormat="1"/>
    <xf numFmtId="43" fontId="0" fillId="0" borderId="0" xfId="1" applyFont="1"/>
    <xf numFmtId="43" fontId="3" fillId="0" borderId="0" xfId="1" applyFont="1" applyFill="1" applyBorder="1"/>
    <xf numFmtId="4" fontId="0" fillId="0" borderId="5" xfId="0" applyNumberFormat="1" applyBorder="1" applyAlignment="1">
      <alignment horizontal="center"/>
    </xf>
    <xf numFmtId="43" fontId="0" fillId="0" borderId="1" xfId="1" applyFont="1" applyBorder="1" applyAlignment="1"/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horizontal="right"/>
    </xf>
    <xf numFmtId="43" fontId="0" fillId="0" borderId="1" xfId="1" applyFont="1" applyBorder="1" applyAlignment="1">
      <alignment horizont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/>
    </xf>
    <xf numFmtId="43" fontId="7" fillId="0" borderId="1" xfId="1" applyFont="1" applyFill="1" applyBorder="1" applyAlignment="1">
      <alignment horizontal="center"/>
    </xf>
    <xf numFmtId="0" fontId="6" fillId="0" borderId="0" xfId="0" applyFont="1"/>
    <xf numFmtId="43" fontId="0" fillId="0" borderId="3" xfId="1" applyFont="1" applyBorder="1" applyAlignment="1">
      <alignment horizontal="center"/>
    </xf>
    <xf numFmtId="43" fontId="0" fillId="2" borderId="1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142874</xdr:colOff>
      <xdr:row>3</xdr:row>
      <xdr:rowOff>104775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30E27B3-F400-44D1-90AC-BD819A32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33449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0</xdr:row>
      <xdr:rowOff>95250</xdr:rowOff>
    </xdr:from>
    <xdr:to>
      <xdr:col>4</xdr:col>
      <xdr:colOff>1000124</xdr:colOff>
      <xdr:row>4</xdr:row>
      <xdr:rowOff>104774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D0B53E-6FAF-4045-9AB6-25E4C8F4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95250"/>
          <a:ext cx="77152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32ED-6EBE-4C68-A194-B02F6D72DAFD}">
  <dimension ref="A2:O28"/>
  <sheetViews>
    <sheetView tabSelected="1" workbookViewId="0">
      <selection activeCell="F24" sqref="F24"/>
    </sheetView>
  </sheetViews>
  <sheetFormatPr defaultRowHeight="15" x14ac:dyDescent="0.25"/>
  <cols>
    <col min="1" max="1" width="13.140625" customWidth="1"/>
    <col min="2" max="2" width="16.140625" customWidth="1"/>
    <col min="3" max="3" width="18.42578125" customWidth="1"/>
    <col min="4" max="4" width="16.140625" style="11" customWidth="1"/>
    <col min="5" max="5" width="16.140625" customWidth="1"/>
    <col min="6" max="6" width="14.28515625" bestFit="1" customWidth="1"/>
    <col min="7" max="7" width="13.28515625" style="11" bestFit="1" customWidth="1"/>
    <col min="14" max="14" width="14.28515625" bestFit="1" customWidth="1"/>
    <col min="15" max="15" width="12.7109375" bestFit="1" customWidth="1"/>
  </cols>
  <sheetData>
    <row r="2" spans="1:15" x14ac:dyDescent="0.25">
      <c r="A2" s="26" t="s">
        <v>5</v>
      </c>
      <c r="B2" s="26"/>
      <c r="C2" s="26"/>
      <c r="D2" s="26"/>
      <c r="E2" s="26"/>
    </row>
    <row r="3" spans="1:15" x14ac:dyDescent="0.25">
      <c r="A3" s="26" t="s">
        <v>4</v>
      </c>
      <c r="B3" s="26"/>
      <c r="C3" s="26"/>
      <c r="D3" s="26"/>
      <c r="E3" s="26"/>
    </row>
    <row r="4" spans="1:15" x14ac:dyDescent="0.25">
      <c r="C4" s="26"/>
      <c r="D4" s="26"/>
      <c r="E4" s="26"/>
      <c r="F4" s="26"/>
    </row>
    <row r="5" spans="1:15" x14ac:dyDescent="0.25">
      <c r="N5" s="6"/>
      <c r="O5" s="6"/>
    </row>
    <row r="6" spans="1:15" x14ac:dyDescent="0.25">
      <c r="A6" s="1">
        <v>2023</v>
      </c>
      <c r="B6" s="4" t="s">
        <v>0</v>
      </c>
      <c r="C6" s="4" t="s">
        <v>1</v>
      </c>
      <c r="D6" s="24" t="s">
        <v>2</v>
      </c>
      <c r="E6" s="1" t="s">
        <v>3</v>
      </c>
      <c r="N6" s="7"/>
      <c r="O6" s="6"/>
    </row>
    <row r="7" spans="1:15" x14ac:dyDescent="0.25">
      <c r="A7" s="3" t="s">
        <v>7</v>
      </c>
      <c r="B7" s="17">
        <f>17354867+226000</f>
        <v>17580867</v>
      </c>
      <c r="C7" s="14">
        <v>19050015</v>
      </c>
      <c r="D7" s="25"/>
      <c r="E7" s="13">
        <f t="shared" ref="E7:E16" si="0">B7-C7</f>
        <v>-1469148</v>
      </c>
      <c r="N7" s="8"/>
      <c r="O7" s="8">
        <f>B7+N7</f>
        <v>17580867</v>
      </c>
    </row>
    <row r="8" spans="1:15" x14ac:dyDescent="0.25">
      <c r="A8" s="3" t="s">
        <v>9</v>
      </c>
      <c r="B8" s="17">
        <f>17354867+226000</f>
        <v>17580867</v>
      </c>
      <c r="C8" s="17">
        <f>17354867+226000</f>
        <v>17580867</v>
      </c>
      <c r="D8" s="17"/>
      <c r="E8" s="13">
        <f>B8-C8</f>
        <v>0</v>
      </c>
      <c r="F8" s="10"/>
      <c r="N8" s="8"/>
      <c r="O8" s="8">
        <f>B8+N8</f>
        <v>17580867</v>
      </c>
    </row>
    <row r="9" spans="1:15" x14ac:dyDescent="0.25">
      <c r="A9" s="3" t="s">
        <v>10</v>
      </c>
      <c r="B9" s="17">
        <v>17580867</v>
      </c>
      <c r="C9" s="15">
        <v>17580867</v>
      </c>
      <c r="D9" s="23"/>
      <c r="E9" s="13">
        <f t="shared" si="0"/>
        <v>0</v>
      </c>
      <c r="N9" s="8"/>
      <c r="O9" s="8">
        <f>B9+N9</f>
        <v>17580867</v>
      </c>
    </row>
    <row r="10" spans="1:15" x14ac:dyDescent="0.25">
      <c r="A10" s="3" t="s">
        <v>11</v>
      </c>
      <c r="B10" s="21">
        <v>18459910</v>
      </c>
      <c r="C10" s="16">
        <v>18459910</v>
      </c>
      <c r="D10" s="23"/>
      <c r="E10" s="13">
        <f t="shared" si="0"/>
        <v>0</v>
      </c>
      <c r="G10" s="11" t="s">
        <v>8</v>
      </c>
      <c r="N10" s="12"/>
      <c r="O10" s="9"/>
    </row>
    <row r="11" spans="1:15" x14ac:dyDescent="0.25">
      <c r="A11" s="3" t="s">
        <v>12</v>
      </c>
      <c r="B11" s="21">
        <v>18459910</v>
      </c>
      <c r="C11" s="21">
        <v>18459910</v>
      </c>
      <c r="D11" s="23"/>
      <c r="E11" s="13">
        <f t="shared" si="0"/>
        <v>0</v>
      </c>
      <c r="N11" s="6"/>
      <c r="O11" s="6"/>
    </row>
    <row r="12" spans="1:15" x14ac:dyDescent="0.25">
      <c r="A12" s="3" t="s">
        <v>13</v>
      </c>
      <c r="B12" s="21">
        <v>18459910</v>
      </c>
      <c r="C12" s="21">
        <v>18459910</v>
      </c>
      <c r="D12" s="23"/>
      <c r="E12" s="13">
        <f t="shared" si="0"/>
        <v>0</v>
      </c>
      <c r="F12" s="11"/>
      <c r="N12" s="6"/>
      <c r="O12" s="6"/>
    </row>
    <row r="13" spans="1:15" x14ac:dyDescent="0.25">
      <c r="A13" s="3" t="s">
        <v>14</v>
      </c>
      <c r="B13" s="21">
        <v>18459910</v>
      </c>
      <c r="C13" s="16">
        <v>18143179.760000002</v>
      </c>
      <c r="D13" s="23">
        <v>316730.23999999999</v>
      </c>
      <c r="E13" s="13">
        <f>B13-C13-D13</f>
        <v>-1.6298145055770874E-9</v>
      </c>
      <c r="F13" s="22"/>
    </row>
    <row r="14" spans="1:15" x14ac:dyDescent="0.25">
      <c r="A14" s="3" t="s">
        <v>15</v>
      </c>
      <c r="B14" s="21">
        <v>18459910</v>
      </c>
      <c r="C14" s="16">
        <v>18459910</v>
      </c>
      <c r="D14" s="23"/>
      <c r="E14" s="13">
        <f t="shared" si="0"/>
        <v>0</v>
      </c>
    </row>
    <row r="15" spans="1:15" x14ac:dyDescent="0.25">
      <c r="A15" s="3" t="s">
        <v>16</v>
      </c>
      <c r="B15" s="21">
        <v>18459910</v>
      </c>
      <c r="C15" s="16">
        <v>18459910</v>
      </c>
      <c r="D15" s="23"/>
      <c r="E15" s="13">
        <f t="shared" si="0"/>
        <v>0</v>
      </c>
    </row>
    <row r="16" spans="1:15" x14ac:dyDescent="0.25">
      <c r="A16" s="3" t="s">
        <v>17</v>
      </c>
      <c r="B16" s="21">
        <v>18459910</v>
      </c>
      <c r="C16" s="16">
        <v>18459910</v>
      </c>
      <c r="D16" s="17"/>
      <c r="E16" s="13">
        <f t="shared" si="0"/>
        <v>0</v>
      </c>
    </row>
    <row r="17" spans="1:6" x14ac:dyDescent="0.25">
      <c r="A17" s="5" t="s">
        <v>18</v>
      </c>
      <c r="B17" s="21">
        <v>18459910</v>
      </c>
      <c r="C17" s="16">
        <f>15119098.87+3172438</f>
        <v>18291536.869999997</v>
      </c>
      <c r="D17" s="17">
        <v>168373.13</v>
      </c>
      <c r="E17" s="13">
        <f>B17-C17-D17</f>
        <v>2.6775524020195007E-9</v>
      </c>
      <c r="F17" s="22"/>
    </row>
    <row r="18" spans="1:6" x14ac:dyDescent="0.25">
      <c r="A18" s="3" t="s">
        <v>19</v>
      </c>
      <c r="B18" s="17">
        <v>19459910</v>
      </c>
      <c r="C18" s="16">
        <f>17702810.75-52.96-4064-219766.05-23572.58+1000000</f>
        <v>18455355.16</v>
      </c>
      <c r="D18" s="17">
        <v>1004554.84</v>
      </c>
      <c r="E18" s="13">
        <f>B18-C18-D18</f>
        <v>0</v>
      </c>
      <c r="F18" s="22"/>
    </row>
    <row r="20" spans="1:6" x14ac:dyDescent="0.25">
      <c r="A20" s="2" t="s">
        <v>6</v>
      </c>
    </row>
    <row r="27" spans="1:6" x14ac:dyDescent="0.25">
      <c r="E27" s="10"/>
    </row>
    <row r="28" spans="1:6" x14ac:dyDescent="0.25">
      <c r="E28" s="11"/>
    </row>
  </sheetData>
  <mergeCells count="3">
    <mergeCell ref="A2:E2"/>
    <mergeCell ref="A3:E3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411A-F865-489F-8418-65CA9D3D7985}">
  <dimension ref="A2:A8"/>
  <sheetViews>
    <sheetView workbookViewId="0">
      <selection activeCell="H24" sqref="H24"/>
    </sheetView>
  </sheetViews>
  <sheetFormatPr defaultRowHeight="15" x14ac:dyDescent="0.25"/>
  <sheetData>
    <row r="2" spans="1:1" x14ac:dyDescent="0.25">
      <c r="A2" s="18" t="s">
        <v>20</v>
      </c>
    </row>
    <row r="3" spans="1:1" x14ac:dyDescent="0.25">
      <c r="A3" s="19" t="s">
        <v>21</v>
      </c>
    </row>
    <row r="4" spans="1:1" x14ac:dyDescent="0.25">
      <c r="A4" s="19" t="s">
        <v>22</v>
      </c>
    </row>
    <row r="5" spans="1:1" x14ac:dyDescent="0.25">
      <c r="A5" s="20" t="s">
        <v>23</v>
      </c>
    </row>
    <row r="6" spans="1:1" x14ac:dyDescent="0.25">
      <c r="A6" s="19" t="s">
        <v>24</v>
      </c>
    </row>
    <row r="7" spans="1:1" x14ac:dyDescent="0.25">
      <c r="A7" t="s">
        <v>25</v>
      </c>
    </row>
    <row r="8" spans="1:1" x14ac:dyDescent="0.25">
      <c r="A8" t="s">
        <v>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2023</vt:lpstr>
      <vt:lpstr>Orientações E-mail Adm 23.11.23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Humberto Lima</cp:lastModifiedBy>
  <cp:lastPrinted>2022-03-10T15:19:19Z</cp:lastPrinted>
  <dcterms:created xsi:type="dcterms:W3CDTF">2018-08-24T20:28:36Z</dcterms:created>
  <dcterms:modified xsi:type="dcterms:W3CDTF">2024-01-15T15:08:22Z</dcterms:modified>
</cp:coreProperties>
</file>