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LABORADORES\' ANO 2020\PRESTAÇÃO DE CONTAS 2020\12 Dezembro 2020\Informações Despesas Administração Websaass\"/>
    </mc:Choice>
  </mc:AlternateContent>
  <xr:revisionPtr revIDLastSave="0" documentId="13_ncr:1_{93F861BC-94DE-42BE-BAD4-39D44264F279}" xr6:coauthVersionLast="46" xr6:coauthVersionMax="46" xr10:uidLastSave="{00000000-0000-0000-0000-000000000000}"/>
  <bookViews>
    <workbookView xWindow="-120" yWindow="-120" windowWidth="20730" windowHeight="11160" xr2:uid="{9C06998D-6545-4427-AE46-7001B42288DF}"/>
  </bookViews>
  <sheets>
    <sheet name="2020" sheetId="8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8" l="1"/>
  <c r="B18" i="8" l="1"/>
  <c r="B17" i="8"/>
  <c r="B15" i="8" l="1"/>
  <c r="B13" i="8" l="1"/>
  <c r="B10" i="8" l="1"/>
  <c r="B9" i="8" l="1"/>
  <c r="B8" i="8" l="1"/>
  <c r="B7" i="8"/>
  <c r="C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Rodolfo da Silva Cardoso</author>
    <author>Katia Conceição Lima</author>
    <author>Katia Lima</author>
  </authors>
  <commentList>
    <comment ref="B7" authorId="0" shapeId="0" xr:uid="{1B598218-9311-43BC-AAF6-45F587C43818}">
      <text>
        <r>
          <rPr>
            <b/>
            <sz val="9"/>
            <color indexed="81"/>
            <rFont val="Segoe UI"/>
            <family val="2"/>
          </rPr>
          <t>Desconsiderando o Emprestimo do HMP de 50.000,00.</t>
        </r>
      </text>
    </comment>
    <comment ref="B8" authorId="0" shapeId="0" xr:uid="{E686E4FC-F024-4A8E-A8B8-9BA89DE10F3F}">
      <text>
        <r>
          <rPr>
            <b/>
            <sz val="9"/>
            <color indexed="81"/>
            <rFont val="Segoe UI"/>
            <family val="2"/>
          </rPr>
          <t>Desconsiderando o Emprestimo do HMP de 155.000,00.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9" authorId="0" shapeId="0" xr:uid="{C8CF188C-E915-48B7-9794-F6AE8814B596}">
      <text>
        <r>
          <rPr>
            <b/>
            <sz val="9"/>
            <color indexed="81"/>
            <rFont val="Segoe UI"/>
            <family val="2"/>
          </rPr>
          <t>Desconsiderando o Emprestimo do HMP de 40.000,00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0" authorId="1" shapeId="0" xr:uid="{044A49FB-CB99-4156-A625-26C4D9845D6B}">
      <text>
        <r>
          <rPr>
            <b/>
            <sz val="9"/>
            <color indexed="81"/>
            <rFont val="Segoe UI"/>
            <family val="2"/>
          </rPr>
          <t xml:space="preserve">Desconsiderando o Empréstimo do HMP de 330.000,00
</t>
        </r>
      </text>
    </comment>
    <comment ref="B13" authorId="0" shapeId="0" xr:uid="{D5DBCEFD-B6DE-4FF4-9DA3-52344AE19782}">
      <text>
        <r>
          <rPr>
            <b/>
            <sz val="9"/>
            <color indexed="81"/>
            <rFont val="Segoe UI"/>
            <family val="2"/>
          </rPr>
          <t>Conforme Controladoria desconsiderar Restituições</t>
        </r>
      </text>
    </comment>
    <comment ref="B14" authorId="0" shapeId="0" xr:uid="{DABD3E18-7C9E-4C42-90DF-F54F7D5502FF}">
      <text>
        <r>
          <rPr>
            <b/>
            <sz val="9"/>
            <color indexed="81"/>
            <rFont val="Segoe UI"/>
            <family val="2"/>
          </rPr>
          <t>Conforme Controladoria desconsiderar Restituições</t>
        </r>
      </text>
    </comment>
    <comment ref="B15" authorId="0" shapeId="0" xr:uid="{02A5D5DA-C559-4E6A-99E6-F3D407CC5FD7}">
      <text>
        <r>
          <rPr>
            <b/>
            <sz val="9"/>
            <color indexed="81"/>
            <rFont val="Segoe UI"/>
            <family val="2"/>
          </rPr>
          <t>Conforme Controladoria desconsiderar Restituições</t>
        </r>
      </text>
    </comment>
    <comment ref="B17" authorId="2" shapeId="0" xr:uid="{C521AC25-5C6D-41C5-BDD9-FADDEAE7F2A8}">
      <text>
        <r>
          <rPr>
            <sz val="9"/>
            <color indexed="81"/>
            <rFont val="Segoe UI"/>
            <family val="2"/>
          </rPr>
          <t>Conforme diretoria desconsiderar restituição e emprestimo.</t>
        </r>
      </text>
    </comment>
    <comment ref="B18" authorId="0" shapeId="0" xr:uid="{05318E00-0F66-4E32-83EF-1D3C9D21853E}">
      <text>
        <r>
          <rPr>
            <b/>
            <sz val="9"/>
            <color indexed="81"/>
            <rFont val="Segoe UI"/>
            <charset val="1"/>
          </rPr>
          <t>Desconsiderano 11.238,76 de Restituição, conf. Orientado Diretoria</t>
        </r>
      </text>
    </comment>
    <comment ref="C18" authorId="0" shapeId="0" xr:uid="{38CD6ACF-61B4-4EE9-AD40-7E69CD94CB44}">
      <text>
        <r>
          <rPr>
            <b/>
            <sz val="9"/>
            <color indexed="81"/>
            <rFont val="Segoe UI"/>
            <charset val="1"/>
          </rPr>
          <t>Desconsiderando 870.000,00 (despesas Emprestimos entre afilaidas) conf. Orientado Controladoria/Diretoria</t>
        </r>
      </text>
    </comment>
  </commentList>
</comments>
</file>

<file path=xl/sharedStrings.xml><?xml version="1.0" encoding="utf-8"?>
<sst xmlns="http://schemas.openxmlformats.org/spreadsheetml/2006/main" count="18" uniqueCount="18">
  <si>
    <t>HOSPITAL MUNICIPAL VEREADOR JOSÉ STOROPOLLI</t>
  </si>
  <si>
    <t>Jan</t>
  </si>
  <si>
    <t>RECEITAS X DESPESAS</t>
  </si>
  <si>
    <t>RECEITAS</t>
  </si>
  <si>
    <t>DESPESAS</t>
  </si>
  <si>
    <t>Fev</t>
  </si>
  <si>
    <t>Mar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</si>
  <si>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</si>
  <si>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</si>
  <si>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</si>
  <si>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</si>
  <si>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</si>
  <si>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</si>
  <si>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</si>
  <si>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</si>
  <si>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Fonte: http://websaass.saude.prefeitura.sp.gov.br</t>
  </si>
  <si>
    <t xml:space="preserve"> 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</si>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</sst>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4" fontId="0" fillId="0" borderId="0" xfId="0" applyNumberFormat="1"/>
    <xf numFmtId="43" fontId="0" fillId="0" borderId="0" xfId="1" applyFont="1"/>
    <xf numFmtId="165" fontId="0" fillId="0" borderId="0" xfId="0" applyNumberFormat="1"/>
    <xf numFmtId="43" fontId="4" fillId="0" borderId="0" xfId="1" applyFont="1"/>
    <xf numFmtId="165" fontId="0" fillId="0" borderId="2" xfId="0" applyNumberFormat="1" applyBorder="1"/>
    <xf numFmtId="165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7">
    <cellStyle name="Normal" xfId="0" builtinId="0"/>
    <cellStyle name="Normal 2 2" xfId="6" xr:uid="{3C314C49-6CED-4869-B286-2BB6F204AEDD}"/>
    <cellStyle name="Normal 2 3" xfId="5" xr:uid="{94EF343A-F9B0-40B5-8CEE-744508EEEC89}"/>
    <cellStyle name="Vírgula" xfId="1" builtinId="3"/>
    <cellStyle name="Vírgula 2" xfId="4" xr:uid="{1618CD58-A01A-43FF-B690-25C971C4B842}"/>
    <cellStyle name="Vírgula 3 2" xfId="3" xr:uid="{55D95184-AA4F-447C-911E-485AE3E63F6E}"/>
    <cellStyle name="Vírgula 5" xfId="2" xr:uid="{0CC47366-5B9D-49A2-8C3D-6EBD6DD47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39408D-8ACA-43C2-96AA-46B1BD5FA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ABORADORES/'%20ANO%202020/PRESTA&#199;&#195;O%20DE%20CONTAS%202020/01%20Janeiro%202020/CONFERENCIA%20WEBSAASS%20JANEIR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 JANEIRO 2020"/>
      <sheetName val="BANCO BRADESCO"/>
      <sheetName val="BANCO DO BRASIL"/>
      <sheetName val="Silverlight Export"/>
      <sheetName val="FONTE 00"/>
      <sheetName val="FONTE 02"/>
      <sheetName val="PROHDOM"/>
      <sheetName val="PLANILHA PROHDOM"/>
      <sheetName val="PROHDOM 01.2020"/>
      <sheetName val="Planilha1"/>
      <sheetName val="Plan1"/>
    </sheetNames>
    <sheetDataSet>
      <sheetData sheetId="0">
        <row r="26">
          <cell r="B26">
            <v>10727344.57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142B-E65D-4B35-8F83-3F56587348E5}">
  <dimension ref="A2:G23"/>
  <sheetViews>
    <sheetView tabSelected="1" workbookViewId="0">
      <selection activeCell="E18" sqref="E18"/>
    </sheetView>
  </sheetViews>
  <sheetFormatPr defaultRowHeight="15" x14ac:dyDescent="0.25"/>
  <cols>
    <col min="1" max="1" width="11" customWidth="1"/>
    <col min="2" max="3" width="20.28515625" customWidth="1"/>
    <col min="5" max="5" width="16.85546875" bestFit="1" customWidth="1"/>
    <col min="6" max="7" width="14.28515625" bestFit="1" customWidth="1"/>
  </cols>
  <sheetData>
    <row r="2" spans="1:7" x14ac:dyDescent="0.25">
      <c r="B2" s="12" t="s">
        <v>2</v>
      </c>
      <c r="C2" s="12"/>
    </row>
    <row r="3" spans="1:7" x14ac:dyDescent="0.25">
      <c r="B3" s="13" t="s">
        <v>0</v>
      </c>
      <c r="C3" s="13"/>
    </row>
    <row r="6" spans="1:7" x14ac:dyDescent="0.25">
      <c r="A6" s="1">
        <v>2020</v>
      </c>
      <c r="B6" s="2" t="s">
        <v>3</v>
      </c>
      <c r="C6" s="2" t="s">
        <v>4</v>
      </c>
    </row>
    <row r="7" spans="1:7" x14ac:dyDescent="0.25">
      <c r="A7" s="3" t="s">
        <v>1</v>
      </c>
      <c r="B7" s="4">
        <f>10148739.92-50000</f>
        <v>10098739.92</v>
      </c>
      <c r="C7" s="4">
        <f>'[1]BALANCETE JANEIRO 2020'!$B$26</f>
        <v>10727344.57</v>
      </c>
      <c r="D7" s="5"/>
      <c r="E7" s="6"/>
      <c r="G7" s="7"/>
    </row>
    <row r="8" spans="1:7" x14ac:dyDescent="0.25">
      <c r="A8" s="3" t="s">
        <v>5</v>
      </c>
      <c r="B8" s="4">
        <f>10253563.84-155000</f>
        <v>10098563.84</v>
      </c>
      <c r="C8" s="4">
        <v>10256286.66</v>
      </c>
      <c r="D8" s="4"/>
      <c r="E8" s="6"/>
      <c r="G8" s="7"/>
    </row>
    <row r="9" spans="1:7" x14ac:dyDescent="0.25">
      <c r="A9" s="3" t="s">
        <v>6</v>
      </c>
      <c r="B9" s="4">
        <f>10152154.05-40000</f>
        <v>10112154.050000001</v>
      </c>
      <c r="C9" s="4">
        <v>10171299.59</v>
      </c>
      <c r="E9" s="8"/>
      <c r="G9" s="7"/>
    </row>
    <row r="10" spans="1:7" x14ac:dyDescent="0.25">
      <c r="A10" s="3" t="s">
        <v>7</v>
      </c>
      <c r="B10" s="4">
        <f>12980362.09</f>
        <v>12980362.09</v>
      </c>
      <c r="C10" s="4">
        <v>13301935.689999999</v>
      </c>
      <c r="E10" s="6"/>
      <c r="G10" s="7"/>
    </row>
    <row r="11" spans="1:7" x14ac:dyDescent="0.25">
      <c r="A11" s="3" t="s">
        <v>8</v>
      </c>
      <c r="B11" s="4">
        <v>10818728.359999999</v>
      </c>
      <c r="C11" s="4">
        <v>10741650.25</v>
      </c>
      <c r="E11" s="6"/>
      <c r="G11" s="7"/>
    </row>
    <row r="12" spans="1:7" x14ac:dyDescent="0.25">
      <c r="A12" s="3" t="s">
        <v>9</v>
      </c>
      <c r="B12" s="4">
        <v>15557832.76</v>
      </c>
      <c r="C12" s="4">
        <v>15334689.59</v>
      </c>
      <c r="E12" s="6"/>
      <c r="G12" s="7"/>
    </row>
    <row r="13" spans="1:7" x14ac:dyDescent="0.25">
      <c r="A13" s="3" t="s">
        <v>10</v>
      </c>
      <c r="B13" s="4">
        <f>12717913.58-4147.59</f>
        <v>12713765.99</v>
      </c>
      <c r="C13" s="4">
        <v>12737766.779999999</v>
      </c>
      <c r="E13" s="6"/>
      <c r="F13" s="7"/>
      <c r="G13" s="7"/>
    </row>
    <row r="14" spans="1:7" x14ac:dyDescent="0.25">
      <c r="A14" s="3" t="s">
        <v>11</v>
      </c>
      <c r="B14" s="4">
        <v>12713481.17</v>
      </c>
      <c r="C14" s="4">
        <v>10844025.890000001</v>
      </c>
    </row>
    <row r="15" spans="1:7" x14ac:dyDescent="0.25">
      <c r="A15" s="3" t="s">
        <v>12</v>
      </c>
      <c r="B15" s="4">
        <f>12771313.21-58717.48</f>
        <v>12712595.73</v>
      </c>
      <c r="C15" s="4">
        <v>14045350.52</v>
      </c>
    </row>
    <row r="16" spans="1:7" x14ac:dyDescent="0.25">
      <c r="A16" s="3" t="s">
        <v>13</v>
      </c>
      <c r="B16" s="4">
        <v>12715105.18</v>
      </c>
      <c r="C16" s="4">
        <v>12354275.300000001</v>
      </c>
    </row>
    <row r="17" spans="1:6" x14ac:dyDescent="0.25">
      <c r="A17" s="3" t="s">
        <v>14</v>
      </c>
      <c r="B17" s="9">
        <f>11693989.22-870000-1355.38</f>
        <v>10822633.84</v>
      </c>
      <c r="C17" s="4">
        <v>12866309.08</v>
      </c>
      <c r="F17" s="7"/>
    </row>
    <row r="18" spans="1:6" x14ac:dyDescent="0.25">
      <c r="A18" s="3" t="s">
        <v>17</v>
      </c>
      <c r="B18" s="9">
        <f>14249818.21+7543246+2584.6+230</f>
        <v>21795878.810000002</v>
      </c>
      <c r="C18" s="4">
        <f>16506901.67-870000</f>
        <v>15636901.67</v>
      </c>
      <c r="D18" s="10"/>
      <c r="E18" s="7"/>
    </row>
    <row r="20" spans="1:6" x14ac:dyDescent="0.25">
      <c r="A20" s="11" t="s">
        <v>15</v>
      </c>
    </row>
    <row r="23" spans="1:6" x14ac:dyDescent="0.25">
      <c r="C23" t="s">
        <v>16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dos Santos Cardoso</dc:creator>
  <cp:lastModifiedBy>Rodolfo da Silva Cardoso</cp:lastModifiedBy>
  <dcterms:created xsi:type="dcterms:W3CDTF">2018-08-29T15:52:12Z</dcterms:created>
  <dcterms:modified xsi:type="dcterms:W3CDTF">2021-01-18T20:15:57Z</dcterms:modified>
</cp:coreProperties>
</file>