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LABORADORES\' ANO 2020\PRESTAÇÃO DE CONTAS 2020\12 Dezembro 2020\Informações Despesas Administração Websaass\"/>
    </mc:Choice>
  </mc:AlternateContent>
  <xr:revisionPtr revIDLastSave="0" documentId="13_ncr:1_{457AA55E-D1B3-4988-815E-7D72642B1F28}" xr6:coauthVersionLast="46" xr6:coauthVersionMax="46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definedNames>
    <definedName name="_xlnm.Print_Area" localSheetId="0">Planilha1!$A$1:$X$22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O10" i="1"/>
  <c r="P9" i="1"/>
  <c r="P8" i="1"/>
  <c r="P7" i="1"/>
  <c r="O6" i="1"/>
  <c r="E13" i="1" l="1"/>
  <c r="E14" i="1"/>
  <c r="E15" i="1"/>
  <c r="E16" i="1"/>
  <c r="E17" i="1"/>
  <c r="C15" i="1" l="1"/>
  <c r="B15" i="1"/>
  <c r="C14" i="1" l="1"/>
  <c r="B14" i="1"/>
  <c r="C13" i="1" l="1"/>
  <c r="B13" i="1"/>
  <c r="E10" i="1" l="1"/>
  <c r="B10" i="1"/>
  <c r="E11" i="1"/>
  <c r="B12" i="1"/>
  <c r="B11" i="1"/>
  <c r="C10" i="1" l="1"/>
</calcChain>
</file>

<file path=xl/sharedStrings.xml><?xml version="1.0" encoding="utf-8"?>
<sst xmlns="http://schemas.openxmlformats.org/spreadsheetml/2006/main" count="24" uniqueCount="24">
  <si>
    <t>Jan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</si>
  <si>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</si>
  <si>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</si>
  <si>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</si>
  <si>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</si>
  <si>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</si>
  <si>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</si>
  <si>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fev</t>
  </si>
  <si>
    <t>Mar</t>
  </si>
  <si>
    <t>Junho</t>
  </si>
  <si>
    <t>Julho</t>
  </si>
  <si>
    <t>Agosto</t>
  </si>
  <si>
    <t>Setembro</t>
  </si>
  <si>
    <t>Outubro</t>
  </si>
  <si>
    <t>Fonte: http://websaass.saude.prefeitura.sp.gov.br</t>
  </si>
  <si>
    <t>*Abril</t>
  </si>
  <si>
    <t>*Maio</t>
  </si>
  <si>
    <t>*Novembro</t>
  </si>
  <si>
    <t>OBS:</t>
  </si>
  <si>
    <t>*Abril - Termo Aditivo 003/2020 e 053/2020</t>
  </si>
  <si>
    <t>*Maio - Termo Aditivo 053/2020</t>
  </si>
  <si>
    <t>*Novembro - Termo Aditivo 060/2020</t>
  </si>
  <si>
    <t>Dezembro</t>
  </si>
  <si>
    <t>* Dezembro - Termo Aditivo 061/2020 e 062/2020 - implemento 13° Salário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</si>
</sst>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3" xfId="0" applyNumberFormat="1" applyBorder="1"/>
    <xf numFmtId="4" fontId="0" fillId="0" borderId="2" xfId="0" applyNumberFormat="1" applyBorder="1" applyAlignment="1">
      <alignment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Fill="1"/>
    <xf numFmtId="4" fontId="2" fillId="0" borderId="0" xfId="0" applyNumberFormat="1" applyFont="1" applyFill="1"/>
    <xf numFmtId="4" fontId="3" fillId="0" borderId="5" xfId="0" applyNumberFormat="1" applyFont="1" applyFill="1" applyBorder="1"/>
    <xf numFmtId="4" fontId="3" fillId="0" borderId="0" xfId="0" applyNumberFormat="1" applyFont="1" applyFill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tabColor rgb="FFFFFF00"/>
  </sheetPr>
  <dimension ref="A2:P28"/>
  <sheetViews>
    <sheetView showGridLines="0" tabSelected="1" zoomScaleNormal="100" workbookViewId="0">
      <selection activeCell="E17" sqref="E17:E18"/>
    </sheetView>
  </sheetViews>
  <sheetFormatPr defaultRowHeight="15" x14ac:dyDescent="0.25"/>
  <cols>
    <col min="1" max="1" width="13.140625" customWidth="1"/>
    <col min="2" max="2" width="15" bestFit="1" customWidth="1"/>
    <col min="3" max="3" width="13.42578125" bestFit="1" customWidth="1"/>
    <col min="4" max="4" width="12.85546875" customWidth="1"/>
    <col min="5" max="5" width="15.42578125" customWidth="1"/>
    <col min="7" max="7" width="14.28515625" bestFit="1" customWidth="1"/>
    <col min="15" max="15" width="14.28515625" bestFit="1" customWidth="1"/>
    <col min="16" max="16" width="12.7109375" bestFit="1" customWidth="1"/>
  </cols>
  <sheetData>
    <row r="2" spans="1:16" x14ac:dyDescent="0.25">
      <c r="B2" s="17" t="s">
        <v>5</v>
      </c>
      <c r="C2" s="17"/>
      <c r="D2" s="17"/>
      <c r="E2" s="17"/>
    </row>
    <row r="3" spans="1:16" x14ac:dyDescent="0.25">
      <c r="B3" s="17" t="s">
        <v>6</v>
      </c>
      <c r="C3" s="17"/>
      <c r="D3" s="17"/>
      <c r="E3" s="17"/>
    </row>
    <row r="5" spans="1:16" x14ac:dyDescent="0.25">
      <c r="O5" s="10"/>
      <c r="P5" s="10"/>
    </row>
    <row r="6" spans="1:16" x14ac:dyDescent="0.25">
      <c r="A6" s="1">
        <v>2020</v>
      </c>
      <c r="B6" s="5" t="s">
        <v>1</v>
      </c>
      <c r="C6" s="5" t="s">
        <v>2</v>
      </c>
      <c r="D6" s="1" t="s">
        <v>3</v>
      </c>
      <c r="E6" s="1" t="s">
        <v>4</v>
      </c>
      <c r="O6" s="11">
        <f>SUM(O7:O9)</f>
        <v>2161392</v>
      </c>
      <c r="P6" s="10"/>
    </row>
    <row r="7" spans="1:16" x14ac:dyDescent="0.25">
      <c r="A7" s="4" t="s">
        <v>0</v>
      </c>
      <c r="B7" s="3">
        <v>10098092</v>
      </c>
      <c r="C7" s="3">
        <v>10098092</v>
      </c>
      <c r="D7" s="6">
        <v>0</v>
      </c>
      <c r="E7" s="3">
        <v>0</v>
      </c>
      <c r="O7" s="12">
        <v>720464</v>
      </c>
      <c r="P7" s="13">
        <f>B7+O7</f>
        <v>10818556</v>
      </c>
    </row>
    <row r="8" spans="1:16" x14ac:dyDescent="0.25">
      <c r="A8" s="4" t="s">
        <v>7</v>
      </c>
      <c r="B8" s="3">
        <v>10098092</v>
      </c>
      <c r="C8" s="3">
        <v>10098092</v>
      </c>
      <c r="D8" s="6">
        <v>0</v>
      </c>
      <c r="E8" s="3">
        <v>0</v>
      </c>
      <c r="O8" s="12">
        <v>720464</v>
      </c>
      <c r="P8" s="13">
        <f>B8+O8</f>
        <v>10818556</v>
      </c>
    </row>
    <row r="9" spans="1:16" x14ac:dyDescent="0.25">
      <c r="A9" s="4" t="s">
        <v>8</v>
      </c>
      <c r="B9" s="3">
        <v>10098092</v>
      </c>
      <c r="C9" s="3">
        <v>10098092</v>
      </c>
      <c r="D9" s="6">
        <v>0</v>
      </c>
      <c r="E9" s="3">
        <v>0</v>
      </c>
      <c r="O9" s="12">
        <v>720464</v>
      </c>
      <c r="P9" s="13">
        <f>B9+O9</f>
        <v>10818556</v>
      </c>
    </row>
    <row r="10" spans="1:16" x14ac:dyDescent="0.25">
      <c r="A10" s="4" t="s">
        <v>15</v>
      </c>
      <c r="B10" s="3">
        <f>12979948+946474</f>
        <v>13926422</v>
      </c>
      <c r="C10" s="3">
        <f>10366556+2613392</f>
        <v>12979948</v>
      </c>
      <c r="D10" s="6">
        <v>0</v>
      </c>
      <c r="E10" s="3">
        <f>B10-C10</f>
        <v>946474</v>
      </c>
      <c r="O10" s="14">
        <f>10592556+226000+O6+946474</f>
        <v>13926422</v>
      </c>
      <c r="P10" s="14"/>
    </row>
    <row r="11" spans="1:16" x14ac:dyDescent="0.25">
      <c r="A11" s="4" t="s">
        <v>16</v>
      </c>
      <c r="B11" s="3">
        <f>10818556+1892948</f>
        <v>12711504</v>
      </c>
      <c r="C11" s="3">
        <v>10818556</v>
      </c>
      <c r="D11" s="6">
        <v>0</v>
      </c>
      <c r="E11" s="3">
        <f>B11-C11</f>
        <v>1892948</v>
      </c>
      <c r="O11" s="10"/>
      <c r="P11" s="10"/>
    </row>
    <row r="12" spans="1:16" x14ac:dyDescent="0.25">
      <c r="A12" s="4" t="s">
        <v>9</v>
      </c>
      <c r="B12" s="3">
        <f>10818556+1892948</f>
        <v>12711504</v>
      </c>
      <c r="C12" s="3">
        <v>15550926</v>
      </c>
      <c r="D12" s="6">
        <v>0</v>
      </c>
      <c r="E12" s="3">
        <v>0</v>
      </c>
      <c r="O12" s="10"/>
      <c r="P12" s="10"/>
    </row>
    <row r="13" spans="1:16" x14ac:dyDescent="0.25">
      <c r="A13" s="4" t="s">
        <v>10</v>
      </c>
      <c r="B13" s="3">
        <f>12711503-1892947</f>
        <v>10818556</v>
      </c>
      <c r="C13" s="3">
        <f>12711503-1892947</f>
        <v>10818556</v>
      </c>
      <c r="D13" s="6">
        <v>0</v>
      </c>
      <c r="E13" s="3">
        <f t="shared" ref="E13:E17" si="0">B13-C13</f>
        <v>0</v>
      </c>
    </row>
    <row r="14" spans="1:16" x14ac:dyDescent="0.25">
      <c r="A14" s="4" t="s">
        <v>11</v>
      </c>
      <c r="B14" s="3">
        <f>12711502</f>
        <v>12711502</v>
      </c>
      <c r="C14" s="3">
        <f>10818556+1892946</f>
        <v>12711502</v>
      </c>
      <c r="D14" s="6">
        <v>0</v>
      </c>
      <c r="E14" s="3">
        <f t="shared" si="0"/>
        <v>0</v>
      </c>
    </row>
    <row r="15" spans="1:16" x14ac:dyDescent="0.25">
      <c r="A15" s="4" t="s">
        <v>12</v>
      </c>
      <c r="B15" s="3">
        <f>12711502</f>
        <v>12711502</v>
      </c>
      <c r="C15" s="3">
        <f>10818556+1892946</f>
        <v>12711502</v>
      </c>
      <c r="D15" s="6">
        <v>0</v>
      </c>
      <c r="E15" s="3">
        <f t="shared" si="0"/>
        <v>0</v>
      </c>
    </row>
    <row r="16" spans="1:16" x14ac:dyDescent="0.25">
      <c r="A16" s="4" t="s">
        <v>13</v>
      </c>
      <c r="B16" s="7">
        <v>12711502</v>
      </c>
      <c r="C16" s="7">
        <v>12711502</v>
      </c>
      <c r="D16" s="8">
        <v>0</v>
      </c>
      <c r="E16" s="3">
        <f t="shared" si="0"/>
        <v>0</v>
      </c>
    </row>
    <row r="17" spans="1:7" x14ac:dyDescent="0.25">
      <c r="A17" s="9" t="s">
        <v>17</v>
      </c>
      <c r="B17" s="7">
        <v>12981503</v>
      </c>
      <c r="C17" s="3">
        <v>10818556</v>
      </c>
      <c r="D17" s="3">
        <v>0</v>
      </c>
      <c r="E17" s="3">
        <f t="shared" si="0"/>
        <v>2162947</v>
      </c>
      <c r="G17" s="15"/>
    </row>
    <row r="18" spans="1:7" x14ac:dyDescent="0.25">
      <c r="A18" s="4" t="s">
        <v>22</v>
      </c>
      <c r="B18" s="7">
        <v>19630118.210000001</v>
      </c>
      <c r="C18" s="3">
        <v>21793064.210000001</v>
      </c>
      <c r="D18" s="3">
        <v>0</v>
      </c>
      <c r="E18" s="3">
        <f>B18-C18</f>
        <v>-2162946</v>
      </c>
      <c r="G18" s="16"/>
    </row>
    <row r="20" spans="1:7" x14ac:dyDescent="0.25">
      <c r="A20" s="2" t="s">
        <v>14</v>
      </c>
    </row>
    <row r="22" spans="1:7" x14ac:dyDescent="0.25">
      <c r="A22" t="s">
        <v>18</v>
      </c>
    </row>
    <row r="23" spans="1:7" x14ac:dyDescent="0.25">
      <c r="A23" t="s">
        <v>19</v>
      </c>
    </row>
    <row r="24" spans="1:7" x14ac:dyDescent="0.25">
      <c r="A24" t="s">
        <v>20</v>
      </c>
    </row>
    <row r="25" spans="1:7" x14ac:dyDescent="0.25">
      <c r="A25" t="s">
        <v>21</v>
      </c>
    </row>
    <row r="26" spans="1:7" x14ac:dyDescent="0.25">
      <c r="A26" t="s">
        <v>23</v>
      </c>
    </row>
    <row r="27" spans="1:7" x14ac:dyDescent="0.25">
      <c r="E27" s="15"/>
    </row>
    <row r="28" spans="1:7" x14ac:dyDescent="0.25">
      <c r="E28" s="16"/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Rodolfo da Silva Cardoso</cp:lastModifiedBy>
  <cp:lastPrinted>2018-08-24T20:39:14Z</cp:lastPrinted>
  <dcterms:created xsi:type="dcterms:W3CDTF">2018-08-24T20:28:36Z</dcterms:created>
  <dcterms:modified xsi:type="dcterms:W3CDTF">2021-01-18T20:24:09Z</dcterms:modified>
</cp:coreProperties>
</file>